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320" windowHeight="95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1" l="1"/>
  <c r="F14" i="1" l="1"/>
  <c r="F20" i="1"/>
  <c r="F19" i="1"/>
  <c r="F18" i="1"/>
  <c r="F17" i="1"/>
  <c r="F16" i="1"/>
  <c r="F13" i="1"/>
  <c r="F12" i="1"/>
  <c r="F11" i="1"/>
  <c r="F10" i="1"/>
  <c r="A11" i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<sst xmlns="http://schemas.openxmlformats.org/spreadsheetml/2006/main" count="63" uniqueCount="51">
  <si>
    <t>Сведения об объектах, предполагаемых к сдаче в аренду</t>
  </si>
  <si>
    <t xml:space="preserve">Предполагаемое целевое использование объекта </t>
  </si>
  <si>
    <t xml:space="preserve">Техническая характеристика объекта </t>
  </si>
  <si>
    <t>Фото объекта</t>
  </si>
  <si>
    <t xml:space="preserve">Коэффициент к базовой ставке арендной платы (от 0.5 до 3,0) </t>
  </si>
  <si>
    <t>Информация о свободных объектах недвижимого имущества, находящихся в собственности г.Витебска и предлагаемых к сдаче в аренду</t>
  </si>
  <si>
    <t>Общая площадь объекта (кв.м.)</t>
  </si>
  <si>
    <t>Способ сдачи в аренду</t>
  </si>
  <si>
    <t>Площадь, предлагаемая к сдаче в аренду  (кв.м.)</t>
  </si>
  <si>
    <t>Примечание</t>
  </si>
  <si>
    <t>Путем проведения аукциона</t>
  </si>
  <si>
    <t>Наименование,                        местонахождение (адрес объекта)</t>
  </si>
  <si>
    <t xml:space="preserve">Государственное предприятие «ЖРЭТ г.Витебска»,
г. Витебск, ул.1-я Пролетарская, 16,
тел. (8-0212) 36-99-33, (8-0212) 36-99-43
</t>
  </si>
  <si>
    <t xml:space="preserve">Изолированное помещение,  г. Витебск, ул.Заречная, 3-2 инв. №200/D-147356                        </t>
  </si>
  <si>
    <t>Изолированное помещение на 1 этаже, 5-ти этажного кирпичного общежития (вход через общежитие) Тепло-, энергоснабжение,  имеется. С 24.07.2019 не используется.Требуется установка эл/счетчика.</t>
  </si>
  <si>
    <t>Административные цели, торговый объект (непродовольственная группа товаров), склад, услуги населению, иные виды деятельности.</t>
  </si>
  <si>
    <t>Часть изолированного помещения на 1 этаже кирпичного нежилого здания. Тепло-, энергоснабжение, водоснабжение и канализация  имеется. Не используется с 15.06.2019. Вход общий совместно с другими арендаторами.</t>
  </si>
  <si>
    <t>Административные цели, торговый объект, склад, услуги населению, иные виды деятельности.</t>
  </si>
  <si>
    <t xml:space="preserve">Часть изолированного помещения г. Витебск, ул. Октябрьская, 13, 
инв. 200/D-104056
</t>
  </si>
  <si>
    <t>Изолированное помещение на цокольном этаже, 3-ех этажного, кирпичного жилого дома. Отдельный вход. Водо-,тепло-, энергоснабжение,  имеется. С 01.02.2020 не используется.</t>
  </si>
  <si>
    <t>Административные цели, торговый объект (непродовольственная группа товаров), услуги населению (кроме ритуальных), иные виды деятельности, возможные в жилом доме</t>
  </si>
  <si>
    <t xml:space="preserve">Изолированное помещение в цокольном этаже 10-ти этажного ж/б здания.Электро,теплоснабжение,водоснабжение имеются.Не используется с 20.03.2015
Отдельный вход.
</t>
  </si>
  <si>
    <t>Изолированное помещение: г. Витебск, пр-т Московский, 29-8, инв. №200/D-147885</t>
  </si>
  <si>
    <t>Изолированное помещение на 1 этаже, 9-ти этажного кирпичного общежития (отдельный вход и вход через общежитие). Водо-,тепло-, энергоснабжение,  имеется. С 28.12.2019 не используется.</t>
  </si>
  <si>
    <t xml:space="preserve">Изолированное помещение в цокольном этаже 9-ти этажного ж/б здания.Электро,теплоснабжение,водоснабжение имеются.Не используется с 01.07.2016
Отдельный вход.
</t>
  </si>
  <si>
    <t>Изолированное помещение: г. Витебск, (г.п. Руба), ул. Школьная, 7-9, инв №200/D-182823</t>
  </si>
  <si>
    <t>Изолированное помещение, подвальный этаж, 2-ух этажного кирпичного дома. Вход отдельный. Имеется энергоснабжение. С 02.06.2020 не используется.</t>
  </si>
  <si>
    <t>Изолированное помещение в капитальном строении с инвентарным номером 200/С-76605 на 1 этаже, 9- ти этажного кирпичного общежития(вход через общежитие) Тепло-, энергоснабжение,  имеется. С 31.10.2018 не используется. Имеется техпаспорт и свидетельство о гос. регистрации (на общежитие).</t>
  </si>
  <si>
    <t>Изолированное помещение  в капитальном строении с инвентарным номером 200/С-59961 на 3 этаже кирпичного нежилого здания. Общий вход. Тепло-, энергоснабжение, водоснабжение и канализация  имеется. С 01.11.2018 не используется.</t>
  </si>
  <si>
    <t>Изолированное помещение в капитальном строении с инвентарным номером 200/С-59961 на 2 этаже кирпичного нежилого здания. Общий вход. Тепло-, энергоснабжение, водоснабжение и канализация  имеется. С 31.01.2019 не используется.</t>
  </si>
  <si>
    <t>Нежилое изолированное помещение: г. Витебск, ул. Гончарная, 13,  в капитальном строении с                     инв. 200/С-76605.</t>
  </si>
  <si>
    <t>Часть изолированного помещения г. Витебск, ул. Ленинградская, 17, в капитальном строении с                        инв. 200/С-59961</t>
  </si>
  <si>
    <t>Часть изолированного помещения г. Витебск, ул. Ленинградская, 17,  в капитальном строении с                       инв. 200/С-59961</t>
  </si>
  <si>
    <t xml:space="preserve">Часть изолированного помещения г. Витебск, ул. 1-я Пролетарская, 10-3 
инв. 200/D-155292
</t>
  </si>
  <si>
    <t xml:space="preserve">Изолированное помещение г. Витебск, аг. Кировская, ул. Мира, 4-26
инв. 200/D-189288
</t>
  </si>
  <si>
    <t>Часть изолированного помещения г. Витебск, ул.Чкалова, 51/2-99</t>
  </si>
  <si>
    <t>Часть изолированного помещения: г. Витебск, ул.В.Интернационалистов 7-110</t>
  </si>
  <si>
    <t>Часть изолированного помещения. Подвал, 2-ух этажного кирпичного здания. Водо-, электро, теплоснабжение, имеются.Не используется с 01.04.2019. Вход общий совместно с другими арендаторами.</t>
  </si>
  <si>
    <t>Офис, объект по оказанию услуг (кроме ретуальных), объект физкультурно-оздоровительной деятельности.</t>
  </si>
  <si>
    <t>Объект по оказанию услуг (кроме ритуальных).</t>
  </si>
  <si>
    <t>Офис, объект по оказанию услуг (кроме ритуальных), объект розничной торговли продовольственными и непродовольственными товарами</t>
  </si>
  <si>
    <t>Офис, объект по оказанию услуг (кроме ритуальных),  объект розничной торговли непродовольственными и продовольственными товарами</t>
  </si>
  <si>
    <t>Офис, объект по оказанию услуг (кроме ритуальных),  объект розничной торговли непродовольственными товарами</t>
  </si>
  <si>
    <t xml:space="preserve">Офис, объект по оказанию услуг (кроме ритуальных), объект розничной торговли продовольственными и непродовольственными товарами, творческая мастерская, аптека, объект физкультурно-оздоровительной деятельности </t>
  </si>
  <si>
    <t>Объект по оказанию услуг (кроме ритуальных), творческая мастерская</t>
  </si>
  <si>
    <t xml:space="preserve">Изолированное помещение: г. Витебск, пр-т Людникова, 4-3
инв. № 200/D-163808
</t>
  </si>
  <si>
    <t xml:space="preserve">Изолированное помещение, 1 этаж, 9-ти этажного кирпичного общежития, вход через общежитие. Имеется энергоснабжение, тепло и водоснабжение. С 01.09.2020г. не используется. </t>
  </si>
  <si>
    <t>22,5       65,6</t>
  </si>
  <si>
    <t>10,13                                  29,52</t>
  </si>
  <si>
    <t>Офис, объект по оказанию услуг (кроме ритуальных)</t>
  </si>
  <si>
    <t>Размер арендной платы, без применения пониж коэф. по видам деятельности, при размере БАВ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</si>
</sst>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7">
      <alignment horizontal="left" wrapText="1"/>
    </xf>
  </cellStyleXfs>
  <cellXfs count="65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/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Border="1"/>
    <xf numFmtId="0" fontId="2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8" fillId="0" borderId="6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top" wrapText="1"/>
    </xf>
    <xf numFmtId="2" fontId="8" fillId="0" borderId="12" xfId="1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2" fillId="0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 wrapText="1"/>
    </xf>
    <xf numFmtId="164" fontId="12" fillId="0" borderId="6" xfId="1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164" fontId="12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5" xfId="0" applyFont="1" applyBorder="1" applyAlignment="1"/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Табличны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4" workbookViewId="0">
      <selection activeCell="G13" sqref="G13"/>
    </sheetView>
  </sheetViews>
  <sheetFormatPr defaultRowHeight="15" x14ac:dyDescent="0.25"/>
  <cols>
    <col min="1" max="1" width="3.28515625" customWidth="1"/>
    <col min="2" max="2" width="27.28515625" customWidth="1"/>
    <col min="3" max="3" width="7.42578125" customWidth="1"/>
    <col min="4" max="4" width="8.5703125" customWidth="1"/>
    <col min="5" max="5" width="7.5703125" customWidth="1"/>
    <col min="6" max="6" width="8.85546875" customWidth="1"/>
    <col min="7" max="7" width="33.7109375" customWidth="1"/>
    <col min="8" max="8" width="44.85546875" customWidth="1"/>
    <col min="9" max="9" width="10.42578125" customWidth="1"/>
    <col min="10" max="10" width="13.85546875" customWidth="1"/>
    <col min="11" max="11" width="20.85546875" customWidth="1"/>
    <col min="12" max="12" width="22" customWidth="1"/>
  </cols>
  <sheetData>
    <row r="1" spans="1:12" ht="14.25" customHeight="1" x14ac:dyDescent="0.25"/>
    <row r="2" spans="1:12" s="2" customFormat="1" ht="71.25" hidden="1" customHeight="1" x14ac:dyDescent="0.35">
      <c r="A2" s="1"/>
      <c r="H2" s="6"/>
    </row>
    <row r="3" spans="1:12" s="2" customFormat="1" ht="18.75" customHeight="1" x14ac:dyDescent="0.2">
      <c r="A3" s="1"/>
      <c r="B3" s="60"/>
      <c r="C3" s="60"/>
      <c r="D3" s="60"/>
      <c r="E3" s="60"/>
      <c r="F3" s="60"/>
      <c r="G3" s="60"/>
      <c r="H3" s="60"/>
    </row>
    <row r="4" spans="1:12" s="2" customFormat="1" ht="33" customHeight="1" x14ac:dyDescent="0.3">
      <c r="A4" s="9"/>
      <c r="B4" s="60"/>
      <c r="C4" s="60"/>
      <c r="D4" s="60"/>
      <c r="E4" s="60"/>
      <c r="F4" s="60"/>
      <c r="G4" s="60"/>
      <c r="H4" s="60"/>
      <c r="I4" s="9"/>
      <c r="J4" s="9"/>
    </row>
    <row r="5" spans="1:12" s="2" customFormat="1" ht="71.25" customHeight="1" x14ac:dyDescent="0.3">
      <c r="A5" s="12"/>
      <c r="B5" s="63" t="s">
        <v>5</v>
      </c>
      <c r="C5" s="63"/>
      <c r="D5" s="63"/>
      <c r="E5" s="63"/>
      <c r="F5" s="63"/>
      <c r="G5" s="63"/>
      <c r="H5" s="63"/>
      <c r="I5" s="63"/>
      <c r="J5" s="63"/>
      <c r="K5" s="64"/>
    </row>
    <row r="6" spans="1:12" s="2" customFormat="1" ht="89.25" customHeight="1" x14ac:dyDescent="0.3">
      <c r="A6" s="11"/>
      <c r="B6" s="61" t="s">
        <v>12</v>
      </c>
      <c r="C6" s="61"/>
      <c r="D6" s="61"/>
      <c r="E6" s="61"/>
      <c r="F6" s="61"/>
      <c r="G6" s="61"/>
      <c r="H6" s="61"/>
      <c r="I6" s="61"/>
      <c r="J6" s="61"/>
      <c r="K6" s="62"/>
    </row>
    <row r="7" spans="1:12" s="2" customFormat="1" ht="21" customHeight="1" x14ac:dyDescent="0.2">
      <c r="A7" s="53"/>
      <c r="B7" s="55" t="s">
        <v>11</v>
      </c>
      <c r="C7" s="57" t="s">
        <v>0</v>
      </c>
      <c r="D7" s="58"/>
      <c r="E7" s="58"/>
      <c r="F7" s="58"/>
      <c r="G7" s="58"/>
      <c r="H7" s="58"/>
      <c r="I7" s="59"/>
      <c r="J7" s="14"/>
      <c r="K7" s="15"/>
    </row>
    <row r="8" spans="1:12" s="2" customFormat="1" ht="129.75" customHeight="1" x14ac:dyDescent="0.25">
      <c r="A8" s="54"/>
      <c r="B8" s="56"/>
      <c r="C8" s="3" t="s">
        <v>6</v>
      </c>
      <c r="D8" s="3" t="s">
        <v>8</v>
      </c>
      <c r="E8" s="3" t="s">
        <v>4</v>
      </c>
      <c r="F8" s="3" t="s">
        <v>50</v>
      </c>
      <c r="G8" s="3" t="s">
        <v>1</v>
      </c>
      <c r="H8" s="3" t="s">
        <v>2</v>
      </c>
      <c r="I8" s="3" t="s">
        <v>7</v>
      </c>
      <c r="J8" s="3" t="s">
        <v>9</v>
      </c>
      <c r="K8" s="3" t="s">
        <v>3</v>
      </c>
      <c r="L8" s="10"/>
    </row>
    <row r="9" spans="1:12" s="2" customFormat="1" ht="11.25" x14ac:dyDescent="0.2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5"/>
    </row>
    <row r="10" spans="1:12" s="7" customFormat="1" ht="62.25" customHeight="1" x14ac:dyDescent="0.25">
      <c r="A10" s="23">
        <v>1</v>
      </c>
      <c r="B10" s="17" t="s">
        <v>13</v>
      </c>
      <c r="C10" s="18">
        <v>58.5</v>
      </c>
      <c r="D10" s="18">
        <v>58.5</v>
      </c>
      <c r="E10" s="19">
        <v>2</v>
      </c>
      <c r="F10" s="20">
        <f>0.3*0.6*E10*D10</f>
        <v>21.06</v>
      </c>
      <c r="G10" s="21" t="s">
        <v>41</v>
      </c>
      <c r="H10" s="17" t="s">
        <v>14</v>
      </c>
      <c r="I10" s="22" t="s">
        <v>10</v>
      </c>
      <c r="J10" s="23"/>
      <c r="K10" s="16"/>
    </row>
    <row r="11" spans="1:12" s="8" customFormat="1" ht="57" customHeight="1" x14ac:dyDescent="0.25">
      <c r="A11" s="35">
        <f>A10+1</f>
        <v>2</v>
      </c>
      <c r="B11" s="17" t="s">
        <v>33</v>
      </c>
      <c r="C11" s="24">
        <v>281.60000000000002</v>
      </c>
      <c r="D11" s="18">
        <v>25.7</v>
      </c>
      <c r="E11" s="28">
        <v>2</v>
      </c>
      <c r="F11" s="20">
        <f>0.3*0.6*E11*D11</f>
        <v>9.2519999999999989</v>
      </c>
      <c r="G11" s="21" t="s">
        <v>15</v>
      </c>
      <c r="H11" s="17" t="s">
        <v>16</v>
      </c>
      <c r="I11" s="29" t="s">
        <v>10</v>
      </c>
      <c r="J11" s="26"/>
      <c r="K11" s="27"/>
    </row>
    <row r="12" spans="1:12" s="8" customFormat="1" ht="78" customHeight="1" x14ac:dyDescent="0.25">
      <c r="A12" s="35">
        <f t="shared" ref="A12:A20" si="0">A11+1</f>
        <v>3</v>
      </c>
      <c r="B12" s="17" t="s">
        <v>30</v>
      </c>
      <c r="C12" s="18">
        <v>7460.8</v>
      </c>
      <c r="D12" s="18">
        <v>128.1</v>
      </c>
      <c r="E12" s="28">
        <v>1.5</v>
      </c>
      <c r="F12" s="20">
        <f>0.3*1*E12*D12</f>
        <v>57.644999999999989</v>
      </c>
      <c r="G12" s="21" t="s">
        <v>38</v>
      </c>
      <c r="H12" s="17" t="s">
        <v>27</v>
      </c>
      <c r="I12" s="29" t="s">
        <v>10</v>
      </c>
      <c r="J12" s="26"/>
      <c r="K12" s="27"/>
    </row>
    <row r="13" spans="1:12" s="8" customFormat="1" ht="64.5" customHeight="1" x14ac:dyDescent="0.25">
      <c r="A13" s="44">
        <f t="shared" si="0"/>
        <v>4</v>
      </c>
      <c r="B13" s="45" t="s">
        <v>31</v>
      </c>
      <c r="C13" s="46">
        <v>1109</v>
      </c>
      <c r="D13" s="47">
        <v>348.1</v>
      </c>
      <c r="E13" s="48">
        <v>2</v>
      </c>
      <c r="F13" s="49">
        <f>0.3*0.8*E13*D13</f>
        <v>167.08799999999999</v>
      </c>
      <c r="G13" s="50" t="s">
        <v>17</v>
      </c>
      <c r="H13" s="45" t="s">
        <v>28</v>
      </c>
      <c r="I13" s="51" t="s">
        <v>10</v>
      </c>
      <c r="J13" s="26"/>
      <c r="K13" s="27"/>
    </row>
    <row r="14" spans="1:12" s="8" customFormat="1" ht="65.25" customHeight="1" x14ac:dyDescent="0.25">
      <c r="A14" s="44">
        <f t="shared" si="0"/>
        <v>5</v>
      </c>
      <c r="B14" s="45" t="s">
        <v>32</v>
      </c>
      <c r="C14" s="47">
        <v>1109</v>
      </c>
      <c r="D14" s="47">
        <v>246.8</v>
      </c>
      <c r="E14" s="52">
        <v>2</v>
      </c>
      <c r="F14" s="49">
        <f>0.3*0.8*E14*D14</f>
        <v>118.464</v>
      </c>
      <c r="G14" s="50" t="s">
        <v>17</v>
      </c>
      <c r="H14" s="45" t="s">
        <v>29</v>
      </c>
      <c r="I14" s="51" t="s">
        <v>10</v>
      </c>
      <c r="J14" s="26"/>
      <c r="K14" s="27"/>
    </row>
    <row r="15" spans="1:12" s="8" customFormat="1" ht="60" customHeight="1" x14ac:dyDescent="0.25">
      <c r="A15" s="35">
        <f t="shared" si="0"/>
        <v>6</v>
      </c>
      <c r="B15" s="17" t="s">
        <v>18</v>
      </c>
      <c r="C15" s="18">
        <v>165.6</v>
      </c>
      <c r="D15" s="18" t="s">
        <v>47</v>
      </c>
      <c r="E15" s="25">
        <v>1.5</v>
      </c>
      <c r="F15" s="42" t="s">
        <v>48</v>
      </c>
      <c r="G15" s="21" t="s">
        <v>39</v>
      </c>
      <c r="H15" s="17" t="s">
        <v>37</v>
      </c>
      <c r="I15" s="29" t="s">
        <v>10</v>
      </c>
      <c r="J15" s="26"/>
      <c r="K15" s="27"/>
    </row>
    <row r="16" spans="1:12" s="8" customFormat="1" ht="77.25" customHeight="1" x14ac:dyDescent="0.25">
      <c r="A16" s="35">
        <f t="shared" si="0"/>
        <v>7</v>
      </c>
      <c r="B16" s="17" t="s">
        <v>34</v>
      </c>
      <c r="C16" s="18">
        <v>20.6</v>
      </c>
      <c r="D16" s="18">
        <v>20.6</v>
      </c>
      <c r="E16" s="25">
        <v>1</v>
      </c>
      <c r="F16" s="20">
        <f>0.3*1*E16*D16</f>
        <v>6.1800000000000006</v>
      </c>
      <c r="G16" s="21" t="s">
        <v>40</v>
      </c>
      <c r="H16" s="17" t="s">
        <v>19</v>
      </c>
      <c r="I16" s="29" t="s">
        <v>10</v>
      </c>
      <c r="J16" s="26"/>
      <c r="K16" s="27"/>
    </row>
    <row r="17" spans="1:11" s="8" customFormat="1" ht="87.75" customHeight="1" x14ac:dyDescent="0.25">
      <c r="A17" s="35">
        <f t="shared" si="0"/>
        <v>8</v>
      </c>
      <c r="B17" s="32" t="s">
        <v>35</v>
      </c>
      <c r="C17" s="33">
        <v>129.1</v>
      </c>
      <c r="D17" s="30">
        <v>129.1</v>
      </c>
      <c r="E17" s="28">
        <v>1</v>
      </c>
      <c r="F17" s="20">
        <f>0.3*0.8*E17*D17</f>
        <v>30.983999999999998</v>
      </c>
      <c r="G17" s="21" t="s">
        <v>42</v>
      </c>
      <c r="H17" s="32" t="s">
        <v>21</v>
      </c>
      <c r="I17" s="29" t="s">
        <v>10</v>
      </c>
      <c r="J17" s="26"/>
      <c r="K17" s="27"/>
    </row>
    <row r="18" spans="1:11" s="8" customFormat="1" ht="62.25" customHeight="1" x14ac:dyDescent="0.25">
      <c r="A18" s="35">
        <f t="shared" si="0"/>
        <v>9</v>
      </c>
      <c r="B18" s="17" t="s">
        <v>36</v>
      </c>
      <c r="C18" s="30">
        <v>113.2</v>
      </c>
      <c r="D18" s="30">
        <v>103.1</v>
      </c>
      <c r="E18" s="28">
        <v>2</v>
      </c>
      <c r="F18" s="20">
        <f>0.3*0.8*E18*D18</f>
        <v>49.487999999999992</v>
      </c>
      <c r="G18" s="21" t="s">
        <v>20</v>
      </c>
      <c r="H18" s="32" t="s">
        <v>24</v>
      </c>
      <c r="I18" s="29" t="s">
        <v>10</v>
      </c>
      <c r="J18" s="26"/>
      <c r="K18" s="27"/>
    </row>
    <row r="19" spans="1:11" s="8" customFormat="1" ht="88.5" customHeight="1" x14ac:dyDescent="0.25">
      <c r="A19" s="35">
        <f t="shared" si="0"/>
        <v>10</v>
      </c>
      <c r="B19" s="32" t="s">
        <v>22</v>
      </c>
      <c r="C19" s="30">
        <v>68.2</v>
      </c>
      <c r="D19" s="34">
        <v>68.2</v>
      </c>
      <c r="E19" s="25">
        <v>2</v>
      </c>
      <c r="F19" s="20">
        <f>0.3*1*E19*D19</f>
        <v>40.92</v>
      </c>
      <c r="G19" s="21" t="s">
        <v>43</v>
      </c>
      <c r="H19" s="32" t="s">
        <v>23</v>
      </c>
      <c r="I19" s="29" t="s">
        <v>10</v>
      </c>
      <c r="J19" s="26"/>
      <c r="K19" s="27"/>
    </row>
    <row r="20" spans="1:11" s="8" customFormat="1" ht="54.75" customHeight="1" x14ac:dyDescent="0.25">
      <c r="A20" s="35">
        <f t="shared" si="0"/>
        <v>11</v>
      </c>
      <c r="B20" s="37" t="s">
        <v>25</v>
      </c>
      <c r="C20" s="38">
        <v>15.2</v>
      </c>
      <c r="D20" s="39">
        <v>15.2</v>
      </c>
      <c r="E20" s="25">
        <v>1</v>
      </c>
      <c r="F20" s="20">
        <f>0.3*0.6*E20*D20</f>
        <v>2.7359999999999998</v>
      </c>
      <c r="G20" s="21" t="s">
        <v>44</v>
      </c>
      <c r="H20" s="17" t="s">
        <v>26</v>
      </c>
      <c r="I20" s="29" t="s">
        <v>10</v>
      </c>
      <c r="J20" s="26"/>
      <c r="K20" s="27"/>
    </row>
    <row r="21" spans="1:11" ht="51" x14ac:dyDescent="0.25">
      <c r="A21" s="35">
        <v>12</v>
      </c>
      <c r="B21" s="17" t="s">
        <v>45</v>
      </c>
      <c r="C21" s="40">
        <v>6591</v>
      </c>
      <c r="D21" s="40">
        <v>35.299999999999997</v>
      </c>
      <c r="E21" s="36">
        <v>3</v>
      </c>
      <c r="F21" s="20">
        <f>0.3*1*E21*D21</f>
        <v>31.769999999999996</v>
      </c>
      <c r="G21" s="21" t="s">
        <v>49</v>
      </c>
      <c r="H21" s="41" t="s">
        <v>46</v>
      </c>
      <c r="I21" s="31" t="s">
        <v>10</v>
      </c>
      <c r="J21" s="43"/>
      <c r="K21" s="4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6">
    <mergeCell ref="A7:A8"/>
    <mergeCell ref="B7:B8"/>
    <mergeCell ref="C7:I7"/>
    <mergeCell ref="B3:H4"/>
    <mergeCell ref="B6:K6"/>
    <mergeCell ref="B5:K5"/>
  </mergeCells>
  <pageMargins left="0.25" right="0.25" top="0.2" bottom="0.22" header="0.2" footer="0.2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k410</cp:lastModifiedBy>
  <cp:lastPrinted>2020-08-12T06:42:21Z</cp:lastPrinted>
  <dcterms:created xsi:type="dcterms:W3CDTF">2020-05-07T06:11:34Z</dcterms:created>
  <dcterms:modified xsi:type="dcterms:W3CDTF">2020-11-10T05:17:55Z</dcterms:modified>
</cp:coreProperties>
</file>